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00" windowHeight="6800" activeTab="0"/>
  </bookViews>
  <sheets>
    <sheet name="Fare Scale" sheetId="1" r:id="rId1"/>
    <sheet name="Cost" sheetId="2" r:id="rId2"/>
    <sheet name="Option Calculator" sheetId="3" r:id="rId3"/>
  </sheets>
  <definedNames/>
  <calcPr fullCalcOnLoad="1"/>
</workbook>
</file>

<file path=xl/sharedStrings.xml><?xml version="1.0" encoding="utf-8"?>
<sst xmlns="http://schemas.openxmlformats.org/spreadsheetml/2006/main" count="25" uniqueCount="21">
  <si>
    <t>The first 880 yards or part thereof</t>
  </si>
  <si>
    <t xml:space="preserve">Passengers are carried on the understanding that the Driver may charge a passenger creating an unacceptable mess in the Taxi a maximum of </t>
  </si>
  <si>
    <t>Distance (Miles)</t>
  </si>
  <si>
    <t>Standard</t>
  </si>
  <si>
    <t>Late-night</t>
  </si>
  <si>
    <t>Festive</t>
  </si>
  <si>
    <t>Flagfall</t>
  </si>
  <si>
    <t>Increments</t>
  </si>
  <si>
    <t>Initial uplift</t>
  </si>
  <si>
    <t>yards</t>
  </si>
  <si>
    <t>Yardage</t>
  </si>
  <si>
    <t>/</t>
  </si>
  <si>
    <t>mile</t>
  </si>
  <si>
    <t>Late-night 1</t>
  </si>
  <si>
    <t>Festive 2</t>
  </si>
  <si>
    <t>Each additional 1/11th part of a mile or part thereof</t>
  </si>
  <si>
    <t>Waiting:  per 10 seconds</t>
  </si>
  <si>
    <t>Aberdeenshire's Taxi fare scale from 01/01/19 is as shown on the table below.  An illustration of fares over a range of journeys is shown on the "Fare Calculator" tab.  You can enter the mileage of your own journey in the red box, and the fare will be calculated for you in the blue boxes.  Remember that there may be waiting time over and above.</t>
  </si>
  <si>
    <r>
      <rPr>
        <b/>
        <sz val="9"/>
        <rFont val="Arial"/>
        <family val="2"/>
      </rPr>
      <t>1.</t>
    </r>
    <r>
      <rPr>
        <sz val="9"/>
        <rFont val="Arial"/>
        <family val="2"/>
      </rPr>
      <t xml:space="preserve"> </t>
    </r>
    <r>
      <rPr>
        <b/>
        <sz val="9"/>
        <rFont val="Arial"/>
        <family val="2"/>
      </rPr>
      <t>The Late-Night Scale Applies</t>
    </r>
    <r>
      <rPr>
        <sz val="9"/>
        <rFont val="Arial"/>
        <family val="2"/>
      </rPr>
      <t>: (a) Mondays - Thurs: from 2200 Hrs to 0600 Hours; (b) Weekends between 1800 Hrs Fri until 0600 Hrs on Mondays and (c) Public Holidays from 0600 Hrs to 2200 Hrs (3rd January, Good Friday and May Day).</t>
    </r>
  </si>
  <si>
    <r>
      <rPr>
        <b/>
        <sz val="9"/>
        <rFont val="Arial"/>
        <family val="2"/>
      </rPr>
      <t>2. Festive Season Scale Applies:</t>
    </r>
    <r>
      <rPr>
        <sz val="9"/>
        <rFont val="Arial"/>
        <family val="2"/>
      </rPr>
      <t xml:space="preserve"> To each hiring between 1800 Hrs on 24 December and 0600 Hrs on 27 December, and between 1800 Hrs on 31 December and 0600 Hrs on 3 January.</t>
    </r>
  </si>
  <si>
    <r>
      <rPr>
        <b/>
        <sz val="9"/>
        <rFont val="Arial"/>
        <family val="2"/>
      </rPr>
      <t>3.</t>
    </r>
    <r>
      <rPr>
        <sz val="9"/>
        <rFont val="Arial"/>
        <family val="2"/>
      </rPr>
      <t xml:space="preserve"> In vehicles so licensed carrying more than four passengers, a surcharge of 50% of the above fares may be charged.</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</si>
</sst>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Times New Roman"/>
      <family val="0"/>
    </font>
    <font>
      <sz val="10"/>
      <name val="Arial"/>
      <family val="2"/>
    </font>
    <font>
      <b/>
      <sz val="10"/>
      <name val="Arial"/>
      <family val="2"/>
    </font>
    <font>
      <sz val="12"/>
      <name val="Arial"/>
      <family val="2"/>
    </font>
    <font>
      <b/>
      <sz val="12"/>
      <name val="Arial"/>
      <family val="2"/>
    </font>
    <font>
      <b/>
      <sz val="18"/>
      <color indexed="12"/>
      <name val="Arial"/>
      <family val="2"/>
    </font>
    <font>
      <b/>
      <sz val="18"/>
      <color indexed="10"/>
      <name val="Arial"/>
      <family val="2"/>
    </font>
    <font>
      <b/>
      <sz val="10"/>
      <color indexed="12"/>
      <name val="Times New Roman"/>
      <family val="1"/>
    </font>
    <font>
      <b/>
      <sz val="9"/>
      <name val="Arial"/>
      <family val="2"/>
    </font>
    <font>
      <sz val="9"/>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style="medium"/>
      <right>
        <color indexed="63"/>
      </right>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7">
    <xf numFmtId="0" fontId="0" fillId="0" borderId="0" xfId="0" applyAlignment="1">
      <alignment/>
    </xf>
    <xf numFmtId="8" fontId="0" fillId="0" borderId="0" xfId="0" applyNumberFormat="1" applyAlignment="1">
      <alignment/>
    </xf>
    <xf numFmtId="0" fontId="2" fillId="0" borderId="0" xfId="0" applyFont="1" applyAlignment="1">
      <alignment horizontal="center"/>
    </xf>
    <xf numFmtId="8" fontId="3" fillId="0" borderId="10" xfId="0" applyNumberFormat="1" applyFont="1" applyBorder="1" applyAlignment="1">
      <alignment horizontal="center"/>
    </xf>
    <xf numFmtId="0" fontId="1" fillId="0" borderId="0" xfId="0" applyFont="1" applyAlignment="1">
      <alignment/>
    </xf>
    <xf numFmtId="0" fontId="1" fillId="0" borderId="0" xfId="0" applyFont="1" applyAlignment="1">
      <alignment horizontal="left"/>
    </xf>
    <xf numFmtId="8" fontId="1" fillId="0" borderId="0" xfId="0" applyNumberFormat="1" applyFont="1" applyAlignment="1">
      <alignment/>
    </xf>
    <xf numFmtId="0" fontId="3" fillId="0" borderId="0" xfId="0" applyFont="1" applyAlignment="1">
      <alignment/>
    </xf>
    <xf numFmtId="0" fontId="4" fillId="0" borderId="0" xfId="0" applyFont="1" applyAlignment="1">
      <alignment horizontal="center"/>
    </xf>
    <xf numFmtId="8" fontId="3" fillId="0" borderId="0" xfId="0" applyNumberFormat="1" applyFont="1" applyAlignment="1">
      <alignment/>
    </xf>
    <xf numFmtId="8" fontId="5" fillId="0" borderId="0" xfId="0" applyNumberFormat="1" applyFont="1" applyAlignment="1">
      <alignment/>
    </xf>
    <xf numFmtId="0" fontId="6" fillId="0" borderId="11" xfId="0" applyFont="1" applyBorder="1" applyAlignment="1" applyProtection="1">
      <alignment/>
      <protection locked="0"/>
    </xf>
    <xf numFmtId="0" fontId="0" fillId="0" borderId="12" xfId="0" applyBorder="1" applyAlignment="1">
      <alignment vertical="center"/>
    </xf>
    <xf numFmtId="8" fontId="4" fillId="0" borderId="13" xfId="0" applyNumberFormat="1" applyFont="1" applyBorder="1" applyAlignment="1">
      <alignment horizontal="center" vertical="center"/>
    </xf>
    <xf numFmtId="0" fontId="2" fillId="0" borderId="14" xfId="0" applyFont="1" applyBorder="1" applyAlignment="1">
      <alignment horizontal="center" vertical="center"/>
    </xf>
    <xf numFmtId="18" fontId="3" fillId="0" borderId="13" xfId="0" applyNumberFormat="1" applyFont="1" applyBorder="1" applyAlignment="1">
      <alignment vertical="center"/>
    </xf>
    <xf numFmtId="0" fontId="3" fillId="0" borderId="13" xfId="0" applyFont="1" applyBorder="1" applyAlignment="1">
      <alignment vertical="center"/>
    </xf>
    <xf numFmtId="8" fontId="3" fillId="0" borderId="13" xfId="0" applyNumberFormat="1" applyFont="1" applyBorder="1" applyAlignment="1">
      <alignment horizontal="center" vertical="center"/>
    </xf>
    <xf numFmtId="8" fontId="3" fillId="0" borderId="15" xfId="0" applyNumberFormat="1" applyFont="1" applyBorder="1" applyAlignment="1">
      <alignment horizontal="center" vertical="center"/>
    </xf>
    <xf numFmtId="0" fontId="2" fillId="2" borderId="14" xfId="0" applyFont="1" applyFill="1" applyBorder="1" applyAlignment="1">
      <alignment horizontal="center" vertical="center"/>
    </xf>
    <xf numFmtId="0" fontId="2" fillId="14" borderId="14" xfId="0" applyFont="1" applyFill="1" applyBorder="1" applyAlignment="1">
      <alignment horizontal="center" vertical="center"/>
    </xf>
    <xf numFmtId="0" fontId="7" fillId="0" borderId="0" xfId="0" applyFont="1" applyAlignment="1">
      <alignment horizontal="left"/>
    </xf>
    <xf numFmtId="0" fontId="4" fillId="0" borderId="11"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9" fillId="2" borderId="18"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0" xfId="0" applyFont="1" applyFill="1" applyBorder="1" applyAlignment="1">
      <alignment horizontal="left" vertical="center" wrapText="1"/>
    </xf>
    <xf numFmtId="8" fontId="9" fillId="14" borderId="21" xfId="0" applyNumberFormat="1" applyFont="1" applyFill="1" applyBorder="1" applyAlignment="1">
      <alignment horizontal="left" vertical="center" wrapText="1"/>
    </xf>
    <xf numFmtId="8" fontId="9" fillId="14" borderId="22" xfId="0" applyNumberFormat="1" applyFont="1" applyFill="1" applyBorder="1" applyAlignment="1">
      <alignment horizontal="left" vertical="center" wrapText="1"/>
    </xf>
    <xf numFmtId="8" fontId="9" fillId="14" borderId="23" xfId="0" applyNumberFormat="1" applyFont="1" applyFill="1" applyBorder="1" applyAlignment="1">
      <alignment horizontal="left" vertical="center" wrapText="1"/>
    </xf>
    <xf numFmtId="8" fontId="9" fillId="0" borderId="21" xfId="0" applyNumberFormat="1" applyFont="1" applyBorder="1" applyAlignment="1">
      <alignment horizontal="left" vertical="center" wrapText="1"/>
    </xf>
    <xf numFmtId="8" fontId="9" fillId="0" borderId="22" xfId="0" applyNumberFormat="1" applyFont="1" applyBorder="1" applyAlignment="1">
      <alignment horizontal="left" vertical="center" wrapText="1"/>
    </xf>
    <xf numFmtId="8" fontId="9" fillId="0" borderId="23" xfId="0" applyNumberFormat="1" applyFont="1" applyBorder="1" applyAlignment="1">
      <alignment horizontal="left" vertical="center" wrapText="1"/>
    </xf>
    <xf numFmtId="8" fontId="4" fillId="0" borderId="21" xfId="0" applyNumberFormat="1" applyFont="1" applyBorder="1" applyAlignment="1">
      <alignment horizontal="left" vertical="top" wrapText="1"/>
    </xf>
    <xf numFmtId="8" fontId="4" fillId="0" borderId="22" xfId="0" applyNumberFormat="1" applyFont="1" applyBorder="1" applyAlignment="1">
      <alignment horizontal="left" vertical="top" wrapText="1"/>
    </xf>
    <xf numFmtId="8" fontId="4" fillId="0" borderId="23" xfId="0" applyNumberFormat="1"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17"/>
  <sheetViews>
    <sheetView tabSelected="1" zoomScalePageLayoutView="0" workbookViewId="0" topLeftCell="A1">
      <selection activeCell="H3" sqref="H3"/>
    </sheetView>
  </sheetViews>
  <sheetFormatPr defaultColWidth="9.33203125" defaultRowHeight="12.75"/>
  <cols>
    <col min="1" max="1" width="59.83203125" style="0" bestFit="1" customWidth="1"/>
    <col min="2" max="3" width="18.16015625" style="0" bestFit="1" customWidth="1"/>
    <col min="4" max="4" width="20.16015625" style="0" bestFit="1" customWidth="1"/>
  </cols>
  <sheetData>
    <row r="1" spans="1:4" ht="81.75" customHeight="1" thickBot="1">
      <c r="A1" s="22" t="s">
        <v>17</v>
      </c>
      <c r="B1" s="23"/>
      <c r="C1" s="23"/>
      <c r="D1" s="24"/>
    </row>
    <row r="2" spans="1:4" ht="22.5" customHeight="1" thickBot="1">
      <c r="A2" s="12"/>
      <c r="B2" s="14" t="s">
        <v>3</v>
      </c>
      <c r="C2" s="19" t="s">
        <v>13</v>
      </c>
      <c r="D2" s="20" t="s">
        <v>14</v>
      </c>
    </row>
    <row r="3" spans="1:4" ht="22.5" customHeight="1" thickBot="1">
      <c r="A3" s="15" t="s">
        <v>0</v>
      </c>
      <c r="B3" s="17">
        <v>2.6</v>
      </c>
      <c r="C3" s="17">
        <v>3.6</v>
      </c>
      <c r="D3" s="17">
        <v>3.9</v>
      </c>
    </row>
    <row r="4" spans="1:4" ht="23.25" customHeight="1" thickBot="1">
      <c r="A4" s="16" t="s">
        <v>15</v>
      </c>
      <c r="B4" s="18">
        <v>0.2</v>
      </c>
      <c r="C4" s="18">
        <v>0.2</v>
      </c>
      <c r="D4" s="18">
        <v>0.3</v>
      </c>
    </row>
    <row r="5" spans="1:4" ht="22.5" customHeight="1" thickBot="1">
      <c r="A5" s="16" t="s">
        <v>16</v>
      </c>
      <c r="B5" s="17">
        <v>0.1</v>
      </c>
      <c r="C5" s="17">
        <v>0.1</v>
      </c>
      <c r="D5" s="17">
        <v>0.1</v>
      </c>
    </row>
    <row r="6" spans="1:4" ht="30" customHeight="1" thickBot="1">
      <c r="A6" s="25" t="s">
        <v>18</v>
      </c>
      <c r="B6" s="26"/>
      <c r="C6" s="26"/>
      <c r="D6" s="27"/>
    </row>
    <row r="7" spans="1:4" ht="30" customHeight="1" thickBot="1">
      <c r="A7" s="28" t="s">
        <v>19</v>
      </c>
      <c r="B7" s="29"/>
      <c r="C7" s="29"/>
      <c r="D7" s="30"/>
    </row>
    <row r="8" spans="1:4" ht="24" customHeight="1" thickBot="1">
      <c r="A8" s="31" t="s">
        <v>20</v>
      </c>
      <c r="B8" s="32"/>
      <c r="C8" s="32"/>
      <c r="D8" s="33"/>
    </row>
    <row r="9" spans="1:4" ht="32.25" customHeight="1" thickBot="1">
      <c r="A9" s="34" t="s">
        <v>1</v>
      </c>
      <c r="B9" s="35"/>
      <c r="C9" s="36"/>
      <c r="D9" s="13">
        <v>50</v>
      </c>
    </row>
    <row r="10" spans="1:4" ht="12.75">
      <c r="A10" s="21"/>
      <c r="B10" s="21"/>
      <c r="C10" s="21"/>
      <c r="D10" s="21"/>
    </row>
    <row r="12" spans="2:4" ht="12.75">
      <c r="B12" s="1"/>
      <c r="C12" s="1"/>
      <c r="D12" s="1"/>
    </row>
    <row r="13" ht="12.75">
      <c r="A13" s="1"/>
    </row>
    <row r="14" ht="12.75">
      <c r="A14" s="1"/>
    </row>
    <row r="15" ht="12.75">
      <c r="A15" s="1"/>
    </row>
    <row r="17" spans="2:4" ht="12.75">
      <c r="B17" s="1"/>
      <c r="C17" s="1"/>
      <c r="D17" s="1"/>
    </row>
  </sheetData>
  <sheetProtection/>
  <mergeCells count="6">
    <mergeCell ref="A10:D10"/>
    <mergeCell ref="A1:D1"/>
    <mergeCell ref="A6:D6"/>
    <mergeCell ref="A7:D7"/>
    <mergeCell ref="A8:D8"/>
    <mergeCell ref="A9:C9"/>
  </mergeCells>
  <printOptions/>
  <pageMargins left="0.75" right="0.75" top="1" bottom="1" header="0.5" footer="0.5"/>
  <pageSetup fitToHeight="1" fitToWidth="1" horizontalDpi="300" verticalDpi="300" orientation="portrait" paperSize="9" scale="82" r:id="rId1"/>
</worksheet>
</file>

<file path=xl/worksheets/sheet2.xml><?xml version="1.0" encoding="utf-8"?>
<worksheet xmlns="http://schemas.openxmlformats.org/spreadsheetml/2006/main" xmlns:r="http://schemas.openxmlformats.org/officeDocument/2006/relationships">
  <dimension ref="A1:D41"/>
  <sheetViews>
    <sheetView zoomScalePageLayoutView="0" workbookViewId="0" topLeftCell="A1">
      <selection activeCell="B3" sqref="B3"/>
    </sheetView>
  </sheetViews>
  <sheetFormatPr defaultColWidth="9.33203125" defaultRowHeight="12.75"/>
  <cols>
    <col min="1" max="1" width="20.5" style="7" bestFit="1" customWidth="1"/>
    <col min="2" max="3" width="19.33203125" style="7" bestFit="1" customWidth="1"/>
    <col min="4" max="4" width="21.5" style="7" bestFit="1" customWidth="1"/>
    <col min="5" max="16384" width="9.33203125" style="7" customWidth="1"/>
  </cols>
  <sheetData>
    <row r="1" spans="1:4" ht="15.75" thickBot="1">
      <c r="A1" s="7" t="s">
        <v>2</v>
      </c>
      <c r="B1" s="8" t="s">
        <v>3</v>
      </c>
      <c r="C1" s="8" t="s">
        <v>4</v>
      </c>
      <c r="D1" s="8" t="s">
        <v>5</v>
      </c>
    </row>
    <row r="2" spans="1:4" ht="23.25" thickBot="1">
      <c r="A2" s="11">
        <v>1</v>
      </c>
      <c r="B2" s="10">
        <f>'Option Calculator'!$B$2+(ROUNDUP((((A2*1760)-'Option Calculator'!$B$5)/1760*'Option Calculator'!$D$6/'Option Calculator'!$B$6),0)*'Option Calculator'!$B$3)</f>
        <v>3.8000000000000003</v>
      </c>
      <c r="C2" s="10">
        <f>'Option Calculator'!$D$2+(ROUNDUP((((A2*1760)-'Option Calculator'!$B$5)/1760*'Option Calculator'!$D$6/'Option Calculator'!$B$6),0)*'Option Calculator'!$D$3)</f>
        <v>4.800000000000001</v>
      </c>
      <c r="D2" s="10">
        <f>'Option Calculator'!$E$2+(ROUNDUP((((A2*1760)-'Option Calculator'!$B$5)/1760*'Option Calculator'!$D$6/'Option Calculator'!$B$6),0)*'Option Calculator'!$E$3)</f>
        <v>5.699999999999999</v>
      </c>
    </row>
    <row r="3" spans="1:4" ht="15">
      <c r="A3" s="7">
        <v>1</v>
      </c>
      <c r="B3" s="9">
        <f>'Option Calculator'!$B$2+(ROUNDUP((((A3*1760)-'Option Calculator'!$B$5)/1760*'Option Calculator'!$D$6/'Option Calculator'!$B$6),0)*'Option Calculator'!$B$3)</f>
        <v>3.8000000000000003</v>
      </c>
      <c r="C3" s="9">
        <f>'Option Calculator'!$D$2+(ROUNDUP((((A3*1760)-'Option Calculator'!$B$5)/1760*'Option Calculator'!$D$6/'Option Calculator'!$B$6),0)*'Option Calculator'!$D$3)</f>
        <v>4.800000000000001</v>
      </c>
      <c r="D3" s="9">
        <f>'Option Calculator'!$E$2+(ROUNDUP((((A3*1760)-'Option Calculator'!$B$5)/1760*'Option Calculator'!$D$6/'Option Calculator'!$B$6),0)*'Option Calculator'!$E$3)</f>
        <v>5.699999999999999</v>
      </c>
    </row>
    <row r="4" spans="1:4" ht="15">
      <c r="A4" s="7">
        <v>1.5</v>
      </c>
      <c r="B4" s="9">
        <f>'Option Calculator'!$B$2+(ROUNDUP((((A4*1760)-'Option Calculator'!$B$5)/1760*'Option Calculator'!$D$6/'Option Calculator'!$B$6),0)*'Option Calculator'!$B$3)</f>
        <v>4.800000000000001</v>
      </c>
      <c r="C4" s="9">
        <f>'Option Calculator'!$D$2+(ROUNDUP((((A4*1760)-'Option Calculator'!$B$5)/1760*'Option Calculator'!$D$6/'Option Calculator'!$B$6),0)*'Option Calculator'!$D$3)</f>
        <v>5.800000000000001</v>
      </c>
      <c r="D4" s="9">
        <f>'Option Calculator'!$E$2+(ROUNDUP((((A4*1760)-'Option Calculator'!$B$5)/1760*'Option Calculator'!$D$6/'Option Calculator'!$B$6),0)*'Option Calculator'!$E$3)</f>
        <v>7.199999999999999</v>
      </c>
    </row>
    <row r="5" spans="1:4" ht="15">
      <c r="A5" s="7">
        <v>2</v>
      </c>
      <c r="B5" s="9">
        <f>'Option Calculator'!$B$2+(ROUNDUP((((A5*1760)-'Option Calculator'!$B$5)/1760*'Option Calculator'!$D$6/'Option Calculator'!$B$6),0)*'Option Calculator'!$B$3)</f>
        <v>6</v>
      </c>
      <c r="C5" s="9">
        <f>'Option Calculator'!$D$2+(ROUNDUP((((A5*1760)-'Option Calculator'!$B$5)/1760*'Option Calculator'!$D$6/'Option Calculator'!$B$6),0)*'Option Calculator'!$D$3)</f>
        <v>7</v>
      </c>
      <c r="D5" s="9">
        <f>'Option Calculator'!$E$2+(ROUNDUP((((A5*1760)-'Option Calculator'!$B$5)/1760*'Option Calculator'!$D$6/'Option Calculator'!$B$6),0)*'Option Calculator'!$E$3)</f>
        <v>9</v>
      </c>
    </row>
    <row r="6" spans="1:4" ht="15">
      <c r="A6" s="7">
        <v>2.5</v>
      </c>
      <c r="B6" s="9">
        <f>'Option Calculator'!$B$2+(ROUNDUP((((A6*1760)-'Option Calculator'!$B$5)/1760*'Option Calculator'!$D$6/'Option Calculator'!$B$6),0)*'Option Calculator'!$B$3)</f>
        <v>7</v>
      </c>
      <c r="C6" s="9">
        <f>'Option Calculator'!$D$2+(ROUNDUP((((A6*1760)-'Option Calculator'!$B$5)/1760*'Option Calculator'!$D$6/'Option Calculator'!$B$6),0)*'Option Calculator'!$D$3)</f>
        <v>8</v>
      </c>
      <c r="D6" s="9">
        <f>'Option Calculator'!$E$2+(ROUNDUP((((A6*1760)-'Option Calculator'!$B$5)/1760*'Option Calculator'!$D$6/'Option Calculator'!$B$6),0)*'Option Calculator'!$E$3)</f>
        <v>10.5</v>
      </c>
    </row>
    <row r="7" spans="1:4" ht="15">
      <c r="A7" s="7">
        <v>3</v>
      </c>
      <c r="B7" s="9">
        <f>'Option Calculator'!$B$2+(ROUNDUP((((A7*1760)-'Option Calculator'!$B$5)/1760*'Option Calculator'!$D$6/'Option Calculator'!$B$6),0)*'Option Calculator'!$B$3)</f>
        <v>8.200000000000001</v>
      </c>
      <c r="C7" s="9">
        <f>'Option Calculator'!$D$2+(ROUNDUP((((A7*1760)-'Option Calculator'!$B$5)/1760*'Option Calculator'!$D$6/'Option Calculator'!$B$6),0)*'Option Calculator'!$D$3)</f>
        <v>9.200000000000001</v>
      </c>
      <c r="D7" s="9">
        <f>'Option Calculator'!$E$2+(ROUNDUP((((A7*1760)-'Option Calculator'!$B$5)/1760*'Option Calculator'!$D$6/'Option Calculator'!$B$6),0)*'Option Calculator'!$E$3)</f>
        <v>12.3</v>
      </c>
    </row>
    <row r="8" spans="1:4" ht="15">
      <c r="A8" s="7">
        <v>3.5</v>
      </c>
      <c r="B8" s="9">
        <f>'Option Calculator'!$B$2+(ROUNDUP((((A8*1760)-'Option Calculator'!$B$5)/1760*'Option Calculator'!$D$6/'Option Calculator'!$B$6),0)*'Option Calculator'!$B$3)</f>
        <v>9.200000000000001</v>
      </c>
      <c r="C8" s="9">
        <f>'Option Calculator'!$D$2+(ROUNDUP((((A8*1760)-'Option Calculator'!$B$5)/1760*'Option Calculator'!$D$6/'Option Calculator'!$B$6),0)*'Option Calculator'!$D$3)</f>
        <v>10.200000000000001</v>
      </c>
      <c r="D8" s="9">
        <f>'Option Calculator'!$E$2+(ROUNDUP((((A8*1760)-'Option Calculator'!$B$5)/1760*'Option Calculator'!$D$6/'Option Calculator'!$B$6),0)*'Option Calculator'!$E$3)</f>
        <v>13.8</v>
      </c>
    </row>
    <row r="9" spans="1:4" ht="15">
      <c r="A9" s="7">
        <v>4</v>
      </c>
      <c r="B9" s="9">
        <f>'Option Calculator'!$B$2+(ROUNDUP((((A9*1760)-'Option Calculator'!$B$5)/1760*'Option Calculator'!$D$6/'Option Calculator'!$B$6),0)*'Option Calculator'!$B$3)</f>
        <v>10.4</v>
      </c>
      <c r="C9" s="9">
        <f>'Option Calculator'!$D$2+(ROUNDUP((((A9*1760)-'Option Calculator'!$B$5)/1760*'Option Calculator'!$D$6/'Option Calculator'!$B$6),0)*'Option Calculator'!$D$3)</f>
        <v>11.4</v>
      </c>
      <c r="D9" s="9">
        <f>'Option Calculator'!$E$2+(ROUNDUP((((A9*1760)-'Option Calculator'!$B$5)/1760*'Option Calculator'!$D$6/'Option Calculator'!$B$6),0)*'Option Calculator'!$E$3)</f>
        <v>15.6</v>
      </c>
    </row>
    <row r="10" spans="1:4" ht="15">
      <c r="A10" s="7">
        <v>4.5</v>
      </c>
      <c r="B10" s="9">
        <f>'Option Calculator'!$B$2+(ROUNDUP((((A10*1760)-'Option Calculator'!$B$5)/1760*'Option Calculator'!$D$6/'Option Calculator'!$B$6),0)*'Option Calculator'!$B$3)</f>
        <v>11.4</v>
      </c>
      <c r="C10" s="9">
        <f>'Option Calculator'!$D$2+(ROUNDUP((((A10*1760)-'Option Calculator'!$B$5)/1760*'Option Calculator'!$D$6/'Option Calculator'!$B$6),0)*'Option Calculator'!$D$3)</f>
        <v>12.4</v>
      </c>
      <c r="D10" s="9">
        <f>'Option Calculator'!$E$2+(ROUNDUP((((A10*1760)-'Option Calculator'!$B$5)/1760*'Option Calculator'!$D$6/'Option Calculator'!$B$6),0)*'Option Calculator'!$E$3)</f>
        <v>17.099999999999998</v>
      </c>
    </row>
    <row r="11" spans="1:4" ht="15">
      <c r="A11" s="7">
        <v>5</v>
      </c>
      <c r="B11" s="9">
        <f>'Option Calculator'!$B$2+(ROUNDUP((((A11*1760)-'Option Calculator'!$B$5)/1760*'Option Calculator'!$D$6/'Option Calculator'!$B$6),0)*'Option Calculator'!$B$3)</f>
        <v>12.6</v>
      </c>
      <c r="C11" s="9">
        <f>'Option Calculator'!$D$2+(ROUNDUP((((A11*1760)-'Option Calculator'!$B$5)/1760*'Option Calculator'!$D$6/'Option Calculator'!$B$6),0)*'Option Calculator'!$D$3)</f>
        <v>13.6</v>
      </c>
      <c r="D11" s="9">
        <f>'Option Calculator'!$E$2+(ROUNDUP((((A11*1760)-'Option Calculator'!$B$5)/1760*'Option Calculator'!$D$6/'Option Calculator'!$B$6),0)*'Option Calculator'!$E$3)</f>
        <v>18.9</v>
      </c>
    </row>
    <row r="12" spans="1:4" ht="15">
      <c r="A12" s="7">
        <v>5.5</v>
      </c>
      <c r="B12" s="9">
        <f>'Option Calculator'!$B$2+(ROUNDUP((((A12*1760)-'Option Calculator'!$B$5)/1760*'Option Calculator'!$D$6/'Option Calculator'!$B$6),0)*'Option Calculator'!$B$3)</f>
        <v>13.6</v>
      </c>
      <c r="C12" s="9">
        <f>'Option Calculator'!$D$2+(ROUNDUP((((A12*1760)-'Option Calculator'!$B$5)/1760*'Option Calculator'!$D$6/'Option Calculator'!$B$6),0)*'Option Calculator'!$D$3)</f>
        <v>14.6</v>
      </c>
      <c r="D12" s="9">
        <f>'Option Calculator'!$E$2+(ROUNDUP((((A12*1760)-'Option Calculator'!$B$5)/1760*'Option Calculator'!$D$6/'Option Calculator'!$B$6),0)*'Option Calculator'!$E$3)</f>
        <v>20.4</v>
      </c>
    </row>
    <row r="13" spans="1:4" ht="15">
      <c r="A13" s="7">
        <v>6</v>
      </c>
      <c r="B13" s="9">
        <f>'Option Calculator'!$B$2+(ROUNDUP((((A13*1760)-'Option Calculator'!$B$5)/1760*'Option Calculator'!$D$6/'Option Calculator'!$B$6),0)*'Option Calculator'!$B$3)</f>
        <v>14.8</v>
      </c>
      <c r="C13" s="9">
        <f>'Option Calculator'!$D$2+(ROUNDUP((((A13*1760)-'Option Calculator'!$B$5)/1760*'Option Calculator'!$D$6/'Option Calculator'!$B$6),0)*'Option Calculator'!$D$3)</f>
        <v>15.8</v>
      </c>
      <c r="D13" s="9">
        <f>'Option Calculator'!$E$2+(ROUNDUP((((A13*1760)-'Option Calculator'!$B$5)/1760*'Option Calculator'!$D$6/'Option Calculator'!$B$6),0)*'Option Calculator'!$E$3)</f>
        <v>22.2</v>
      </c>
    </row>
    <row r="14" spans="1:4" ht="15">
      <c r="A14" s="7">
        <v>6.5</v>
      </c>
      <c r="B14" s="9">
        <f>'Option Calculator'!$B$2+(ROUNDUP((((A14*1760)-'Option Calculator'!$B$5)/1760*'Option Calculator'!$D$6/'Option Calculator'!$B$6),0)*'Option Calculator'!$B$3)</f>
        <v>15.8</v>
      </c>
      <c r="C14" s="9">
        <f>'Option Calculator'!$D$2+(ROUNDUP((((A14*1760)-'Option Calculator'!$B$5)/1760*'Option Calculator'!$D$6/'Option Calculator'!$B$6),0)*'Option Calculator'!$D$3)</f>
        <v>16.8</v>
      </c>
      <c r="D14" s="9">
        <f>'Option Calculator'!$E$2+(ROUNDUP((((A14*1760)-'Option Calculator'!$B$5)/1760*'Option Calculator'!$D$6/'Option Calculator'!$B$6),0)*'Option Calculator'!$E$3)</f>
        <v>23.7</v>
      </c>
    </row>
    <row r="15" spans="1:4" ht="15">
      <c r="A15" s="7">
        <v>7</v>
      </c>
      <c r="B15" s="9">
        <f>'Option Calculator'!$B$2+(ROUNDUP((((A15*1760)-'Option Calculator'!$B$5)/1760*'Option Calculator'!$D$6/'Option Calculator'!$B$6),0)*'Option Calculator'!$B$3)</f>
        <v>17</v>
      </c>
      <c r="C15" s="9">
        <f>'Option Calculator'!$D$2+(ROUNDUP((((A15*1760)-'Option Calculator'!$B$5)/1760*'Option Calculator'!$D$6/'Option Calculator'!$B$6),0)*'Option Calculator'!$D$3)</f>
        <v>18</v>
      </c>
      <c r="D15" s="9">
        <f>'Option Calculator'!$E$2+(ROUNDUP((((A15*1760)-'Option Calculator'!$B$5)/1760*'Option Calculator'!$D$6/'Option Calculator'!$B$6),0)*'Option Calculator'!$E$3)</f>
        <v>25.499999999999996</v>
      </c>
    </row>
    <row r="16" spans="1:4" ht="15">
      <c r="A16" s="7">
        <v>7.5</v>
      </c>
      <c r="B16" s="9">
        <f>'Option Calculator'!$B$2+(ROUNDUP((((A16*1760)-'Option Calculator'!$B$5)/1760*'Option Calculator'!$D$6/'Option Calculator'!$B$6),0)*'Option Calculator'!$B$3)</f>
        <v>18</v>
      </c>
      <c r="C16" s="9">
        <f>'Option Calculator'!$D$2+(ROUNDUP((((A16*1760)-'Option Calculator'!$B$5)/1760*'Option Calculator'!$D$6/'Option Calculator'!$B$6),0)*'Option Calculator'!$D$3)</f>
        <v>19</v>
      </c>
      <c r="D16" s="9">
        <f>'Option Calculator'!$E$2+(ROUNDUP((((A16*1760)-'Option Calculator'!$B$5)/1760*'Option Calculator'!$D$6/'Option Calculator'!$B$6),0)*'Option Calculator'!$E$3)</f>
        <v>26.999999999999996</v>
      </c>
    </row>
    <row r="17" spans="1:4" ht="15">
      <c r="A17" s="7">
        <v>8</v>
      </c>
      <c r="B17" s="9">
        <f>'Option Calculator'!$B$2+(ROUNDUP((((A17*1760)-'Option Calculator'!$B$5)/1760*'Option Calculator'!$D$6/'Option Calculator'!$B$6),0)*'Option Calculator'!$B$3)</f>
        <v>19.200000000000003</v>
      </c>
      <c r="C17" s="9">
        <f>'Option Calculator'!$D$2+(ROUNDUP((((A17*1760)-'Option Calculator'!$B$5)/1760*'Option Calculator'!$D$6/'Option Calculator'!$B$6),0)*'Option Calculator'!$D$3)</f>
        <v>20.200000000000003</v>
      </c>
      <c r="D17" s="9">
        <f>'Option Calculator'!$E$2+(ROUNDUP((((A17*1760)-'Option Calculator'!$B$5)/1760*'Option Calculator'!$D$6/'Option Calculator'!$B$6),0)*'Option Calculator'!$E$3)</f>
        <v>28.799999999999997</v>
      </c>
    </row>
    <row r="18" spans="1:4" ht="15">
      <c r="A18" s="7">
        <v>8.5</v>
      </c>
      <c r="B18" s="9">
        <f>'Option Calculator'!$B$2+(ROUNDUP((((A18*1760)-'Option Calculator'!$B$5)/1760*'Option Calculator'!$D$6/'Option Calculator'!$B$6),0)*'Option Calculator'!$B$3)</f>
        <v>20.200000000000003</v>
      </c>
      <c r="C18" s="9">
        <f>'Option Calculator'!$D$2+(ROUNDUP((((A18*1760)-'Option Calculator'!$B$5)/1760*'Option Calculator'!$D$6/'Option Calculator'!$B$6),0)*'Option Calculator'!$D$3)</f>
        <v>21.200000000000003</v>
      </c>
      <c r="D18" s="9">
        <f>'Option Calculator'!$E$2+(ROUNDUP((((A18*1760)-'Option Calculator'!$B$5)/1760*'Option Calculator'!$D$6/'Option Calculator'!$B$6),0)*'Option Calculator'!$E$3)</f>
        <v>30.299999999999997</v>
      </c>
    </row>
    <row r="19" spans="1:4" ht="15">
      <c r="A19" s="7">
        <v>9</v>
      </c>
      <c r="B19" s="9">
        <f>'Option Calculator'!$B$2+(ROUNDUP((((A19*1760)-'Option Calculator'!$B$5)/1760*'Option Calculator'!$D$6/'Option Calculator'!$B$6),0)*'Option Calculator'!$B$3)</f>
        <v>21.400000000000002</v>
      </c>
      <c r="C19" s="9">
        <f>'Option Calculator'!$D$2+(ROUNDUP((((A19*1760)-'Option Calculator'!$B$5)/1760*'Option Calculator'!$D$6/'Option Calculator'!$B$6),0)*'Option Calculator'!$D$3)</f>
        <v>22.400000000000002</v>
      </c>
      <c r="D19" s="9">
        <f>'Option Calculator'!$E$2+(ROUNDUP((((A19*1760)-'Option Calculator'!$B$5)/1760*'Option Calculator'!$D$6/'Option Calculator'!$B$6),0)*'Option Calculator'!$E$3)</f>
        <v>32.1</v>
      </c>
    </row>
    <row r="20" spans="1:4" ht="15">
      <c r="A20" s="7">
        <v>9.5</v>
      </c>
      <c r="B20" s="9">
        <f>'Option Calculator'!$B$2+(ROUNDUP((((A20*1760)-'Option Calculator'!$B$5)/1760*'Option Calculator'!$D$6/'Option Calculator'!$B$6),0)*'Option Calculator'!$B$3)</f>
        <v>22.400000000000002</v>
      </c>
      <c r="C20" s="9">
        <f>'Option Calculator'!$D$2+(ROUNDUP((((A20*1760)-'Option Calculator'!$B$5)/1760*'Option Calculator'!$D$6/'Option Calculator'!$B$6),0)*'Option Calculator'!$D$3)</f>
        <v>23.400000000000002</v>
      </c>
      <c r="D20" s="9">
        <f>'Option Calculator'!$E$2+(ROUNDUP((((A20*1760)-'Option Calculator'!$B$5)/1760*'Option Calculator'!$D$6/'Option Calculator'!$B$6),0)*'Option Calculator'!$E$3)</f>
        <v>33.6</v>
      </c>
    </row>
    <row r="21" spans="1:4" ht="15">
      <c r="A21" s="7">
        <v>10</v>
      </c>
      <c r="B21" s="9">
        <f>'Option Calculator'!$B$2+(ROUNDUP((((A21*1760)-'Option Calculator'!$B$5)/1760*'Option Calculator'!$D$6/'Option Calculator'!$B$6),0)*'Option Calculator'!$B$3)</f>
        <v>23.6</v>
      </c>
      <c r="C21" s="9">
        <f>'Option Calculator'!$D$2+(ROUNDUP((((A21*1760)-'Option Calculator'!$B$5)/1760*'Option Calculator'!$D$6/'Option Calculator'!$B$6),0)*'Option Calculator'!$D$3)</f>
        <v>24.6</v>
      </c>
      <c r="D21" s="9">
        <f>'Option Calculator'!$E$2+(ROUNDUP((((A21*1760)-'Option Calculator'!$B$5)/1760*'Option Calculator'!$D$6/'Option Calculator'!$B$6),0)*'Option Calculator'!$E$3)</f>
        <v>35.4</v>
      </c>
    </row>
    <row r="22" spans="1:4" ht="15">
      <c r="A22" s="7">
        <v>11</v>
      </c>
      <c r="B22" s="9">
        <f>'Option Calculator'!$B$2+(ROUNDUP((((A22*1760)-'Option Calculator'!$B$5)/1760*'Option Calculator'!$D$6/'Option Calculator'!$B$6),0)*'Option Calculator'!$B$3)</f>
        <v>25.800000000000004</v>
      </c>
      <c r="C22" s="9">
        <f>'Option Calculator'!$D$2+(ROUNDUP((((A22*1760)-'Option Calculator'!$B$5)/1760*'Option Calculator'!$D$6/'Option Calculator'!$B$6),0)*'Option Calculator'!$D$3)</f>
        <v>26.800000000000004</v>
      </c>
      <c r="D22" s="9">
        <f>'Option Calculator'!$E$2+(ROUNDUP((((A22*1760)-'Option Calculator'!$B$5)/1760*'Option Calculator'!$D$6/'Option Calculator'!$B$6),0)*'Option Calculator'!$E$3)</f>
        <v>38.699999999999996</v>
      </c>
    </row>
    <row r="23" spans="1:4" ht="15">
      <c r="A23" s="7">
        <v>12</v>
      </c>
      <c r="B23" s="9">
        <f>'Option Calculator'!$B$2+(ROUNDUP((((A23*1760)-'Option Calculator'!$B$5)/1760*'Option Calculator'!$D$6/'Option Calculator'!$B$6),0)*'Option Calculator'!$B$3)</f>
        <v>28.000000000000004</v>
      </c>
      <c r="C23" s="9">
        <f>'Option Calculator'!$D$2+(ROUNDUP((((A23*1760)-'Option Calculator'!$B$5)/1760*'Option Calculator'!$D$6/'Option Calculator'!$B$6),0)*'Option Calculator'!$D$3)</f>
        <v>29.000000000000004</v>
      </c>
      <c r="D23" s="9">
        <f>'Option Calculator'!$E$2+(ROUNDUP((((A23*1760)-'Option Calculator'!$B$5)/1760*'Option Calculator'!$D$6/'Option Calculator'!$B$6),0)*'Option Calculator'!$E$3)</f>
        <v>42</v>
      </c>
    </row>
    <row r="24" spans="1:4" ht="15">
      <c r="A24" s="7">
        <v>13</v>
      </c>
      <c r="B24" s="9">
        <f>'Option Calculator'!$B$2+(ROUNDUP((((A24*1760)-'Option Calculator'!$B$5)/1760*'Option Calculator'!$D$6/'Option Calculator'!$B$6),0)*'Option Calculator'!$B$3)</f>
        <v>30.200000000000003</v>
      </c>
      <c r="C24" s="9">
        <f>'Option Calculator'!$D$2+(ROUNDUP((((A24*1760)-'Option Calculator'!$B$5)/1760*'Option Calculator'!$D$6/'Option Calculator'!$B$6),0)*'Option Calculator'!$D$3)</f>
        <v>31.200000000000003</v>
      </c>
      <c r="D24" s="9">
        <f>'Option Calculator'!$E$2+(ROUNDUP((((A24*1760)-'Option Calculator'!$B$5)/1760*'Option Calculator'!$D$6/'Option Calculator'!$B$6),0)*'Option Calculator'!$E$3)</f>
        <v>45.3</v>
      </c>
    </row>
    <row r="25" spans="1:4" ht="15">
      <c r="A25" s="7">
        <v>14</v>
      </c>
      <c r="B25" s="9">
        <f>'Option Calculator'!$B$2+(ROUNDUP((((A25*1760)-'Option Calculator'!$B$5)/1760*'Option Calculator'!$D$6/'Option Calculator'!$B$6),0)*'Option Calculator'!$B$3)</f>
        <v>32.4</v>
      </c>
      <c r="C25" s="9">
        <f>'Option Calculator'!$D$2+(ROUNDUP((((A25*1760)-'Option Calculator'!$B$5)/1760*'Option Calculator'!$D$6/'Option Calculator'!$B$6),0)*'Option Calculator'!$D$3)</f>
        <v>33.4</v>
      </c>
      <c r="D25" s="9">
        <f>'Option Calculator'!$E$2+(ROUNDUP((((A25*1760)-'Option Calculator'!$B$5)/1760*'Option Calculator'!$D$6/'Option Calculator'!$B$6),0)*'Option Calculator'!$E$3)</f>
        <v>48.599999999999994</v>
      </c>
    </row>
    <row r="26" spans="1:4" ht="15">
      <c r="A26" s="7">
        <v>15</v>
      </c>
      <c r="B26" s="9">
        <f>'Option Calculator'!$B$2+(ROUNDUP((((A26*1760)-'Option Calculator'!$B$5)/1760*'Option Calculator'!$D$6/'Option Calculator'!$B$6),0)*'Option Calculator'!$B$3)</f>
        <v>34.6</v>
      </c>
      <c r="C26" s="9">
        <f>'Option Calculator'!$D$2+(ROUNDUP((((A26*1760)-'Option Calculator'!$B$5)/1760*'Option Calculator'!$D$6/'Option Calculator'!$B$6),0)*'Option Calculator'!$D$3)</f>
        <v>35.6</v>
      </c>
      <c r="D26" s="9">
        <f>'Option Calculator'!$E$2+(ROUNDUP((((A26*1760)-'Option Calculator'!$B$5)/1760*'Option Calculator'!$D$6/'Option Calculator'!$B$6),0)*'Option Calculator'!$E$3)</f>
        <v>51.9</v>
      </c>
    </row>
    <row r="27" spans="1:4" ht="15">
      <c r="A27" s="7">
        <v>16</v>
      </c>
      <c r="B27" s="9">
        <f>'Option Calculator'!$B$2+(ROUNDUP((((A27*1760)-'Option Calculator'!$B$5)/1760*'Option Calculator'!$D$6/'Option Calculator'!$B$6),0)*'Option Calculator'!$B$3)</f>
        <v>36.800000000000004</v>
      </c>
      <c r="C27" s="9">
        <f>'Option Calculator'!$D$2+(ROUNDUP((((A27*1760)-'Option Calculator'!$B$5)/1760*'Option Calculator'!$D$6/'Option Calculator'!$B$6),0)*'Option Calculator'!$D$3)</f>
        <v>37.800000000000004</v>
      </c>
      <c r="D27" s="9">
        <f>'Option Calculator'!$E$2+(ROUNDUP((((A27*1760)-'Option Calculator'!$B$5)/1760*'Option Calculator'!$D$6/'Option Calculator'!$B$6),0)*'Option Calculator'!$E$3)</f>
        <v>55.199999999999996</v>
      </c>
    </row>
    <row r="28" spans="1:4" ht="15">
      <c r="A28" s="7">
        <v>17</v>
      </c>
      <c r="B28" s="9">
        <f>'Option Calculator'!$B$2+(ROUNDUP((((A28*1760)-'Option Calculator'!$B$5)/1760*'Option Calculator'!$D$6/'Option Calculator'!$B$6),0)*'Option Calculator'!$B$3)</f>
        <v>39</v>
      </c>
      <c r="C28" s="9">
        <f>'Option Calculator'!$D$2+(ROUNDUP((((A28*1760)-'Option Calculator'!$B$5)/1760*'Option Calculator'!$D$6/'Option Calculator'!$B$6),0)*'Option Calculator'!$D$3)</f>
        <v>40</v>
      </c>
      <c r="D28" s="9">
        <f>'Option Calculator'!$E$2+(ROUNDUP((((A28*1760)-'Option Calculator'!$B$5)/1760*'Option Calculator'!$D$6/'Option Calculator'!$B$6),0)*'Option Calculator'!$E$3)</f>
        <v>58.5</v>
      </c>
    </row>
    <row r="29" spans="1:4" ht="15">
      <c r="A29" s="7">
        <v>18</v>
      </c>
      <c r="B29" s="9">
        <f>'Option Calculator'!$B$2+(ROUNDUP((((A29*1760)-'Option Calculator'!$B$5)/1760*'Option Calculator'!$D$6/'Option Calculator'!$B$6),0)*'Option Calculator'!$B$3)</f>
        <v>41.2</v>
      </c>
      <c r="C29" s="9">
        <f>'Option Calculator'!$D$2+(ROUNDUP((((A29*1760)-'Option Calculator'!$B$5)/1760*'Option Calculator'!$D$6/'Option Calculator'!$B$6),0)*'Option Calculator'!$D$3)</f>
        <v>42.2</v>
      </c>
      <c r="D29" s="9">
        <f>'Option Calculator'!$E$2+(ROUNDUP((((A29*1760)-'Option Calculator'!$B$5)/1760*'Option Calculator'!$D$6/'Option Calculator'!$B$6),0)*'Option Calculator'!$E$3)</f>
        <v>61.8</v>
      </c>
    </row>
    <row r="30" spans="1:4" ht="15">
      <c r="A30" s="7">
        <v>19</v>
      </c>
      <c r="B30" s="9">
        <f>'Option Calculator'!$B$2+(ROUNDUP((((A30*1760)-'Option Calculator'!$B$5)/1760*'Option Calculator'!$D$6/'Option Calculator'!$B$6),0)*'Option Calculator'!$B$3)</f>
        <v>43.400000000000006</v>
      </c>
      <c r="C30" s="9">
        <f>'Option Calculator'!$D$2+(ROUNDUP((((A30*1760)-'Option Calculator'!$B$5)/1760*'Option Calculator'!$D$6/'Option Calculator'!$B$6),0)*'Option Calculator'!$D$3)</f>
        <v>44.400000000000006</v>
      </c>
      <c r="D30" s="9">
        <f>'Option Calculator'!$E$2+(ROUNDUP((((A30*1760)-'Option Calculator'!$B$5)/1760*'Option Calculator'!$D$6/'Option Calculator'!$B$6),0)*'Option Calculator'!$E$3)</f>
        <v>65.1</v>
      </c>
    </row>
    <row r="31" spans="1:4" ht="15">
      <c r="A31" s="7">
        <v>20</v>
      </c>
      <c r="B31" s="9">
        <f>'Option Calculator'!$B$2+(ROUNDUP((((A31*1760)-'Option Calculator'!$B$5)/1760*'Option Calculator'!$D$6/'Option Calculator'!$B$6),0)*'Option Calculator'!$B$3)</f>
        <v>45.6</v>
      </c>
      <c r="C31" s="9">
        <f>'Option Calculator'!$D$2+(ROUNDUP((((A31*1760)-'Option Calculator'!$B$5)/1760*'Option Calculator'!$D$6/'Option Calculator'!$B$6),0)*'Option Calculator'!$D$3)</f>
        <v>46.6</v>
      </c>
      <c r="D31" s="9">
        <f>'Option Calculator'!$E$2+(ROUNDUP((((A31*1760)-'Option Calculator'!$B$5)/1760*'Option Calculator'!$D$6/'Option Calculator'!$B$6),0)*'Option Calculator'!$E$3)</f>
        <v>68.4</v>
      </c>
    </row>
    <row r="32" spans="1:4" ht="15">
      <c r="A32" s="7">
        <v>25</v>
      </c>
      <c r="B32" s="9">
        <f>'Option Calculator'!$B$2+(ROUNDUP((((A32*1760)-'Option Calculator'!$B$5)/1760*'Option Calculator'!$D$6/'Option Calculator'!$B$6),0)*'Option Calculator'!$B$3)</f>
        <v>56.6</v>
      </c>
      <c r="C32" s="9">
        <f>'Option Calculator'!$D$2+(ROUNDUP((((A32*1760)-'Option Calculator'!$B$5)/1760*'Option Calculator'!$D$6/'Option Calculator'!$B$6),0)*'Option Calculator'!$D$3)</f>
        <v>57.6</v>
      </c>
      <c r="D32" s="9">
        <f>'Option Calculator'!$E$2+(ROUNDUP((((A32*1760)-'Option Calculator'!$B$5)/1760*'Option Calculator'!$D$6/'Option Calculator'!$B$6),0)*'Option Calculator'!$E$3)</f>
        <v>84.9</v>
      </c>
    </row>
    <row r="33" spans="1:4" ht="15">
      <c r="A33" s="7">
        <v>30</v>
      </c>
      <c r="B33" s="9">
        <f>'Option Calculator'!$B$2+(ROUNDUP((((A33*1760)-'Option Calculator'!$B$5)/1760*'Option Calculator'!$D$6/'Option Calculator'!$B$6),0)*'Option Calculator'!$B$3)</f>
        <v>67.6</v>
      </c>
      <c r="C33" s="9">
        <f>'Option Calculator'!$D$2+(ROUNDUP((((A33*1760)-'Option Calculator'!$B$5)/1760*'Option Calculator'!$D$6/'Option Calculator'!$B$6),0)*'Option Calculator'!$D$3)</f>
        <v>68.6</v>
      </c>
      <c r="D33" s="9">
        <f>'Option Calculator'!$E$2+(ROUNDUP((((A33*1760)-'Option Calculator'!$B$5)/1760*'Option Calculator'!$D$6/'Option Calculator'!$B$6),0)*'Option Calculator'!$E$3)</f>
        <v>101.4</v>
      </c>
    </row>
    <row r="34" spans="1:4" ht="15">
      <c r="A34" s="7">
        <v>35</v>
      </c>
      <c r="B34" s="9">
        <f>'Option Calculator'!$B$2+(ROUNDUP((((A34*1760)-'Option Calculator'!$B$5)/1760*'Option Calculator'!$D$6/'Option Calculator'!$B$6),0)*'Option Calculator'!$B$3)</f>
        <v>78.6</v>
      </c>
      <c r="C34" s="9">
        <f>'Option Calculator'!$D$2+(ROUNDUP((((A34*1760)-'Option Calculator'!$B$5)/1760*'Option Calculator'!$D$6/'Option Calculator'!$B$6),0)*'Option Calculator'!$D$3)</f>
        <v>79.6</v>
      </c>
      <c r="D34" s="9">
        <f>'Option Calculator'!$E$2+(ROUNDUP((((A34*1760)-'Option Calculator'!$B$5)/1760*'Option Calculator'!$D$6/'Option Calculator'!$B$6),0)*'Option Calculator'!$E$3)</f>
        <v>117.9</v>
      </c>
    </row>
    <row r="35" spans="1:4" ht="15">
      <c r="A35" s="7">
        <v>40</v>
      </c>
      <c r="B35" s="9">
        <f>'Option Calculator'!$B$2+(ROUNDUP((((A35*1760)-'Option Calculator'!$B$5)/1760*'Option Calculator'!$D$6/'Option Calculator'!$B$6),0)*'Option Calculator'!$B$3)</f>
        <v>89.6</v>
      </c>
      <c r="C35" s="9">
        <f>'Option Calculator'!$D$2+(ROUNDUP((((A35*1760)-'Option Calculator'!$B$5)/1760*'Option Calculator'!$D$6/'Option Calculator'!$B$6),0)*'Option Calculator'!$D$3)</f>
        <v>90.6</v>
      </c>
      <c r="D35" s="9">
        <f>'Option Calculator'!$E$2+(ROUNDUP((((A35*1760)-'Option Calculator'!$B$5)/1760*'Option Calculator'!$D$6/'Option Calculator'!$B$6),0)*'Option Calculator'!$E$3)</f>
        <v>134.4</v>
      </c>
    </row>
    <row r="36" spans="1:4" ht="15">
      <c r="A36" s="7">
        <v>45</v>
      </c>
      <c r="B36" s="9">
        <f>'Option Calculator'!$B$2+(ROUNDUP((((A36*1760)-'Option Calculator'!$B$5)/1760*'Option Calculator'!$D$6/'Option Calculator'!$B$6),0)*'Option Calculator'!$B$3)</f>
        <v>100.6</v>
      </c>
      <c r="C36" s="9">
        <f>'Option Calculator'!$D$2+(ROUNDUP((((A36*1760)-'Option Calculator'!$B$5)/1760*'Option Calculator'!$D$6/'Option Calculator'!$B$6),0)*'Option Calculator'!$D$3)</f>
        <v>101.6</v>
      </c>
      <c r="D36" s="9">
        <f>'Option Calculator'!$E$2+(ROUNDUP((((A36*1760)-'Option Calculator'!$B$5)/1760*'Option Calculator'!$D$6/'Option Calculator'!$B$6),0)*'Option Calculator'!$E$3)</f>
        <v>150.9</v>
      </c>
    </row>
    <row r="37" spans="1:4" ht="15">
      <c r="A37" s="7">
        <v>50</v>
      </c>
      <c r="B37" s="9">
        <f>'Option Calculator'!$B$2+(ROUNDUP((((A37*1760)-'Option Calculator'!$B$5)/1760*'Option Calculator'!$D$6/'Option Calculator'!$B$6),0)*'Option Calculator'!$B$3)</f>
        <v>111.6</v>
      </c>
      <c r="C37" s="9">
        <f>'Option Calculator'!$D$2+(ROUNDUP((((A37*1760)-'Option Calculator'!$B$5)/1760*'Option Calculator'!$D$6/'Option Calculator'!$B$6),0)*'Option Calculator'!$D$3)</f>
        <v>112.6</v>
      </c>
      <c r="D37" s="9">
        <f>'Option Calculator'!$E$2+(ROUNDUP((((A37*1760)-'Option Calculator'!$B$5)/1760*'Option Calculator'!$D$6/'Option Calculator'!$B$6),0)*'Option Calculator'!$E$3)</f>
        <v>167.4</v>
      </c>
    </row>
    <row r="38" spans="1:4" ht="15">
      <c r="A38" s="7">
        <v>55</v>
      </c>
      <c r="B38" s="9">
        <f>'Option Calculator'!$B$2+(ROUNDUP((((A38*1760)-'Option Calculator'!$B$5)/1760*'Option Calculator'!$D$6/'Option Calculator'!$B$6),0)*'Option Calculator'!$B$3)</f>
        <v>122.6</v>
      </c>
      <c r="C38" s="9">
        <f>'Option Calculator'!$D$2+(ROUNDUP((((A38*1760)-'Option Calculator'!$B$5)/1760*'Option Calculator'!$D$6/'Option Calculator'!$B$6),0)*'Option Calculator'!$D$3)</f>
        <v>123.6</v>
      </c>
      <c r="D38" s="9">
        <f>'Option Calculator'!$E$2+(ROUNDUP((((A38*1760)-'Option Calculator'!$B$5)/1760*'Option Calculator'!$D$6/'Option Calculator'!$B$6),0)*'Option Calculator'!$E$3)</f>
        <v>183.9</v>
      </c>
    </row>
    <row r="39" spans="1:4" ht="15">
      <c r="A39" s="7">
        <v>60</v>
      </c>
      <c r="B39" s="9">
        <f>'Option Calculator'!$B$2+(ROUNDUP((((A39*1760)-'Option Calculator'!$B$5)/1760*'Option Calculator'!$D$6/'Option Calculator'!$B$6),0)*'Option Calculator'!$B$3)</f>
        <v>133.6</v>
      </c>
      <c r="C39" s="9">
        <f>'Option Calculator'!$D$2+(ROUNDUP((((A39*1760)-'Option Calculator'!$B$5)/1760*'Option Calculator'!$D$6/'Option Calculator'!$B$6),0)*'Option Calculator'!$D$3)</f>
        <v>134.6</v>
      </c>
      <c r="D39" s="9">
        <f>'Option Calculator'!$E$2+(ROUNDUP((((A39*1760)-'Option Calculator'!$B$5)/1760*'Option Calculator'!$D$6/'Option Calculator'!$B$6),0)*'Option Calculator'!$E$3)</f>
        <v>200.4</v>
      </c>
    </row>
    <row r="40" spans="1:4" ht="15">
      <c r="A40" s="7">
        <v>65</v>
      </c>
      <c r="B40" s="9">
        <f>'Option Calculator'!$B$2+(ROUNDUP((((A40*1760)-'Option Calculator'!$B$5)/1760*'Option Calculator'!$D$6/'Option Calculator'!$B$6),0)*'Option Calculator'!$B$3)</f>
        <v>144.6</v>
      </c>
      <c r="C40" s="9">
        <f>'Option Calculator'!$D$2+(ROUNDUP((((A40*1760)-'Option Calculator'!$B$5)/1760*'Option Calculator'!$D$6/'Option Calculator'!$B$6),0)*'Option Calculator'!$D$3)</f>
        <v>145.6</v>
      </c>
      <c r="D40" s="9">
        <f>'Option Calculator'!$E$2+(ROUNDUP((((A40*1760)-'Option Calculator'!$B$5)/1760*'Option Calculator'!$D$6/'Option Calculator'!$B$6),0)*'Option Calculator'!$E$3)</f>
        <v>216.9</v>
      </c>
    </row>
    <row r="41" spans="1:4" ht="15">
      <c r="A41" s="7">
        <v>70</v>
      </c>
      <c r="B41" s="9">
        <f>'Option Calculator'!$B$2+(ROUNDUP((((A41*1760)-'Option Calculator'!$B$5)/1760*'Option Calculator'!$D$6/'Option Calculator'!$B$6),0)*'Option Calculator'!$B$3)</f>
        <v>155.6</v>
      </c>
      <c r="C41" s="9">
        <f>'Option Calculator'!$D$2+(ROUNDUP((((A41*1760)-'Option Calculator'!$B$5)/1760*'Option Calculator'!$D$6/'Option Calculator'!$B$6),0)*'Option Calculator'!$D$3)</f>
        <v>156.6</v>
      </c>
      <c r="D41" s="9">
        <f>'Option Calculator'!$E$2+(ROUNDUP((((A41*1760)-'Option Calculator'!$B$5)/1760*'Option Calculator'!$D$6/'Option Calculator'!$B$6),0)*'Option Calculator'!$E$3)</f>
        <v>233.4</v>
      </c>
    </row>
  </sheetData>
  <sheetProtection/>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G14"/>
  <sheetViews>
    <sheetView zoomScalePageLayoutView="0" workbookViewId="0" topLeftCell="A1">
      <selection activeCell="G9" sqref="G9"/>
    </sheetView>
  </sheetViews>
  <sheetFormatPr defaultColWidth="9.33203125" defaultRowHeight="12.75"/>
  <cols>
    <col min="1" max="1" width="12.5" style="4" customWidth="1"/>
    <col min="2" max="2" width="11.5" style="4" customWidth="1"/>
    <col min="3" max="3" width="2" style="4" customWidth="1"/>
    <col min="4" max="4" width="13.16015625" style="4" customWidth="1"/>
    <col min="5" max="5" width="11" style="4" customWidth="1"/>
    <col min="6" max="16384" width="9.33203125" style="4" customWidth="1"/>
  </cols>
  <sheetData>
    <row r="1" spans="2:5" ht="12.75">
      <c r="B1" s="2" t="s">
        <v>3</v>
      </c>
      <c r="C1" s="2"/>
      <c r="D1" s="2" t="s">
        <v>4</v>
      </c>
      <c r="E1" s="2" t="s">
        <v>5</v>
      </c>
    </row>
    <row r="2" spans="1:5" ht="15">
      <c r="A2" s="4" t="s">
        <v>6</v>
      </c>
      <c r="B2" s="3">
        <v>2.6</v>
      </c>
      <c r="C2" s="3"/>
      <c r="D2" s="3">
        <v>3.6</v>
      </c>
      <c r="E2" s="3">
        <v>3.9</v>
      </c>
    </row>
    <row r="3" spans="1:5" ht="15">
      <c r="A3" s="4" t="s">
        <v>7</v>
      </c>
      <c r="B3" s="3">
        <v>0.2</v>
      </c>
      <c r="C3" s="3"/>
      <c r="D3" s="3">
        <v>0.2</v>
      </c>
      <c r="E3" s="3">
        <v>0.3</v>
      </c>
    </row>
    <row r="5" spans="1:4" ht="12">
      <c r="A5" s="4" t="s">
        <v>8</v>
      </c>
      <c r="B5" s="4">
        <v>880</v>
      </c>
      <c r="D5" s="4" t="s">
        <v>9</v>
      </c>
    </row>
    <row r="6" spans="1:5" ht="12">
      <c r="A6" s="4" t="s">
        <v>10</v>
      </c>
      <c r="B6" s="4">
        <v>1</v>
      </c>
      <c r="C6" s="4" t="s">
        <v>11</v>
      </c>
      <c r="D6" s="5">
        <v>11</v>
      </c>
      <c r="E6" s="4" t="s">
        <v>12</v>
      </c>
    </row>
    <row r="9" ht="12">
      <c r="B9" s="6"/>
    </row>
    <row r="14" ht="12">
      <c r="G14" s="6"/>
    </row>
  </sheetData>
  <sheetProtection/>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Aberdeenshire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Buchan</dc:creator>
  <cp:keywords/>
  <dc:description/>
  <cp:lastModifiedBy>Lewis Pirie</cp:lastModifiedBy>
  <cp:lastPrinted>2003-09-23T10:47:14Z</cp:lastPrinted>
  <dcterms:created xsi:type="dcterms:W3CDTF">2003-09-23T08:50:04Z</dcterms:created>
  <dcterms:modified xsi:type="dcterms:W3CDTF">2020-06-01T08:08:06Z</dcterms:modified>
  <cp:category/>
  <cp:version/>
  <cp:contentType/>
  <cp:contentStatus/>
</cp:coreProperties>
</file>